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表2.1" sheetId="6" r:id="rId1"/>
  </sheets>
  <definedNames/>
  <calcPr calcId="144525" fullPrecision="0"/>
</workbook>
</file>

<file path=xl/sharedStrings.xml><?xml version="1.0" encoding="utf-8"?>
<sst xmlns="http://schemas.openxmlformats.org/spreadsheetml/2006/main" count="39" uniqueCount="39">
  <si>
    <t>附表1:项城市农村供水企业（官会）成本费用表</t>
  </si>
  <si>
    <t>项目名称</t>
  </si>
  <si>
    <t>行次及关系</t>
  </si>
  <si>
    <t>2019年</t>
  </si>
  <si>
    <t>2020年</t>
  </si>
  <si>
    <t>2021年</t>
  </si>
  <si>
    <t>备注</t>
  </si>
  <si>
    <r>
      <t>一、年供水量(m</t>
    </r>
    <r>
      <rPr>
        <b/>
        <vertAlign val="superscript"/>
        <sz val="11"/>
        <rFont val="宋体"/>
        <family val="2"/>
      </rPr>
      <t>3</t>
    </r>
    <r>
      <rPr>
        <b/>
        <sz val="11"/>
        <rFont val="宋体"/>
        <family val="2"/>
      </rPr>
      <t>)</t>
    </r>
  </si>
  <si>
    <t>二、固定资产折旧费</t>
  </si>
  <si>
    <t>三、无形资产摊销</t>
  </si>
  <si>
    <t>四、运行维护费</t>
  </si>
  <si>
    <t>4=5+6+10+11+12+13+23</t>
  </si>
  <si>
    <t xml:space="preserve">1、原水费          </t>
  </si>
  <si>
    <t>2、材料费</t>
  </si>
  <si>
    <t xml:space="preserve">（1）消毒药剂 </t>
  </si>
  <si>
    <t xml:space="preserve">（2）混凝药剂 </t>
  </si>
  <si>
    <t xml:space="preserve">（3）其他材料 </t>
  </si>
  <si>
    <t xml:space="preserve">3、动力费                        </t>
  </si>
  <si>
    <t>4、外购成品水费</t>
  </si>
  <si>
    <t>5、修理费</t>
  </si>
  <si>
    <t>6、人工费</t>
  </si>
  <si>
    <r>
      <t xml:space="preserve">   （</t>
    </r>
    <r>
      <rPr>
        <sz val="11"/>
        <rFont val="Times New Roman"/>
        <family val="1"/>
      </rPr>
      <t>1</t>
    </r>
    <r>
      <rPr>
        <sz val="11"/>
        <rFont val="宋体"/>
        <family val="2"/>
      </rPr>
      <t>）职工工资总额（含工资、奖金及津补贴）</t>
    </r>
  </si>
  <si>
    <t xml:space="preserve">   （2）职工福利费</t>
  </si>
  <si>
    <t xml:space="preserve">   （3）社会保险费</t>
  </si>
  <si>
    <t xml:space="preserve">   （4）住房公积金</t>
  </si>
  <si>
    <t xml:space="preserve">   （5）工会经费</t>
  </si>
  <si>
    <t xml:space="preserve">   （6）职工教育经费</t>
  </si>
  <si>
    <t xml:space="preserve">   （7）劳务派遣费</t>
  </si>
  <si>
    <t xml:space="preserve">   （8）临时用工支出</t>
  </si>
  <si>
    <t xml:space="preserve">   （9）其他</t>
  </si>
  <si>
    <t xml:space="preserve">   7、其他运营费用</t>
  </si>
  <si>
    <t xml:space="preserve">   （1）生产经营类费用</t>
  </si>
  <si>
    <t xml:space="preserve">   （2）管理类费用</t>
  </si>
  <si>
    <t xml:space="preserve">   （3）税金(含房产税、印花税、车船使用税及土地使用税)</t>
  </si>
  <si>
    <t xml:space="preserve">   （4） 其他费用</t>
  </si>
  <si>
    <t>五、供水总成本(元)</t>
  </si>
  <si>
    <t>28=2+3+4</t>
  </si>
  <si>
    <r>
      <t>六、单位供水成本  (元/m</t>
    </r>
    <r>
      <rPr>
        <b/>
        <vertAlign val="superscript"/>
        <sz val="11"/>
        <rFont val="宋体"/>
        <family val="2"/>
      </rPr>
      <t>3</t>
    </r>
    <r>
      <rPr>
        <b/>
        <sz val="11"/>
        <rFont val="宋体"/>
        <family val="2"/>
      </rPr>
      <t>)</t>
    </r>
  </si>
  <si>
    <t>29=28/1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</si>
</sst>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1">
    <font>
      <sz val="11"/>
      <color indexed="8"/>
      <name val="宋体"/>
      <family val="2"/>
    </font>
    <font>
      <sz val="10"/>
      <name val="Arial"/>
      <family val="2"/>
    </font>
    <font>
      <b/>
      <sz val="12"/>
      <color indexed="10"/>
      <name val="宋体"/>
      <family val="2"/>
    </font>
    <font>
      <b/>
      <sz val="11"/>
      <color indexed="8"/>
      <name val="宋体"/>
      <family val="2"/>
    </font>
    <font>
      <sz val="10"/>
      <name val="宋体"/>
      <family val="2"/>
    </font>
    <font>
      <b/>
      <sz val="10"/>
      <color indexed="10"/>
      <name val="宋体"/>
      <family val="2"/>
    </font>
    <font>
      <sz val="12"/>
      <name val="宋体"/>
      <family val="2"/>
    </font>
    <font>
      <b/>
      <sz val="12"/>
      <name val="黑体"/>
      <family val="3"/>
    </font>
    <font>
      <b/>
      <sz val="11"/>
      <name val="宋体"/>
      <family val="2"/>
    </font>
    <font>
      <sz val="11"/>
      <name val="宋体"/>
      <family val="2"/>
    </font>
    <font>
      <b/>
      <sz val="12"/>
      <name val="宋体"/>
      <family val="2"/>
    </font>
    <font>
      <sz val="11"/>
      <color indexed="10"/>
      <name val="宋体"/>
      <family val="2"/>
    </font>
    <font>
      <b/>
      <sz val="11"/>
      <color indexed="10"/>
      <name val="宋体"/>
      <family val="2"/>
    </font>
    <font>
      <sz val="11"/>
      <color indexed="62"/>
      <name val="宋体"/>
      <family val="2"/>
    </font>
    <font>
      <sz val="11"/>
      <color indexed="16"/>
      <name val="宋体"/>
      <family val="2"/>
    </font>
    <font>
      <sz val="11"/>
      <color indexed="9"/>
      <name val="宋体"/>
      <family val="2"/>
    </font>
    <font>
      <u val="single"/>
      <sz val="11"/>
      <color indexed="12"/>
      <name val="宋体"/>
      <family val="2"/>
    </font>
    <font>
      <u val="single"/>
      <sz val="11"/>
      <color indexed="20"/>
      <name val="宋体"/>
      <family val="2"/>
    </font>
    <font>
      <b/>
      <sz val="11"/>
      <color indexed="62"/>
      <name val="宋体"/>
      <family val="2"/>
    </font>
    <font>
      <b/>
      <sz val="18"/>
      <color indexed="62"/>
      <name val="宋体"/>
      <family val="2"/>
    </font>
    <font>
      <i/>
      <sz val="11"/>
      <color indexed="23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3"/>
      <name val="宋体"/>
      <family val="2"/>
    </font>
    <font>
      <b/>
      <sz val="11"/>
      <color indexed="53"/>
      <name val="宋体"/>
      <family val="2"/>
    </font>
    <font>
      <b/>
      <sz val="11"/>
      <color indexed="9"/>
      <name val="宋体"/>
      <family val="2"/>
    </font>
    <font>
      <sz val="11"/>
      <color indexed="53"/>
      <name val="宋体"/>
      <family val="2"/>
    </font>
    <font>
      <sz val="11"/>
      <color indexed="17"/>
      <name val="宋体"/>
      <family val="2"/>
    </font>
    <font>
      <sz val="11"/>
      <color indexed="19"/>
      <name val="宋体"/>
      <family val="2"/>
    </font>
    <font>
      <b/>
      <vertAlign val="superscript"/>
      <sz val="11"/>
      <name val="宋体"/>
      <family val="2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>
      <alignment/>
      <protection locked="0"/>
    </xf>
    <xf numFmtId="9" fontId="0" fillId="0" borderId="0" applyFont="0" applyFill="0" applyBorder="0" applyProtection="0">
      <alignment/>
    </xf>
    <xf numFmtId="0" fontId="17" fillId="0" borderId="0" applyNumberFormat="0" applyFill="0" applyBorder="0">
      <alignment/>
      <protection locked="0"/>
    </xf>
    <xf numFmtId="0" fontId="0" fillId="2" borderId="2" applyNumberFormat="0" applyFont="0" applyProtection="0">
      <alignment/>
    </xf>
    <xf numFmtId="0" fontId="15" fillId="7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4" applyNumberFormat="0" applyFill="0" applyProtection="0">
      <alignment/>
    </xf>
    <xf numFmtId="0" fontId="15" fillId="6" borderId="0" applyNumberFormat="0" applyBorder="0" applyProtection="0">
      <alignment/>
    </xf>
    <xf numFmtId="0" fontId="18" fillId="0" borderId="5" applyNumberFormat="0" applyFill="0" applyProtection="0">
      <alignment/>
    </xf>
    <xf numFmtId="0" fontId="15" fillId="6" borderId="0" applyNumberFormat="0" applyBorder="0" applyProtection="0">
      <alignment/>
    </xf>
    <xf numFmtId="0" fontId="23" fillId="8" borderId="6" applyNumberFormat="0" applyProtection="0">
      <alignment/>
    </xf>
    <xf numFmtId="0" fontId="24" fillId="8" borderId="1" applyNumberFormat="0" applyProtection="0">
      <alignment/>
    </xf>
    <xf numFmtId="0" fontId="25" fillId="9" borderId="7" applyNumberFormat="0" applyProtection="0">
      <alignment/>
    </xf>
    <xf numFmtId="0" fontId="0" fillId="2" borderId="0" applyNumberFormat="0" applyBorder="0" applyProtection="0">
      <alignment/>
    </xf>
    <xf numFmtId="0" fontId="15" fillId="10" borderId="0" applyNumberFormat="0" applyBorder="0" applyProtection="0">
      <alignment/>
    </xf>
    <xf numFmtId="0" fontId="26" fillId="0" borderId="8" applyNumberFormat="0" applyFill="0" applyProtection="0">
      <alignment/>
    </xf>
    <xf numFmtId="0" fontId="3" fillId="0" borderId="9" applyNumberFormat="0" applyFill="0" applyProtection="0">
      <alignment/>
    </xf>
    <xf numFmtId="0" fontId="27" fillId="4" borderId="0" applyNumberFormat="0" applyBorder="0" applyProtection="0">
      <alignment/>
    </xf>
    <xf numFmtId="0" fontId="28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15" fillId="13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5" fillId="15" borderId="0" applyNumberFormat="0" applyBorder="0" applyProtection="0">
      <alignment/>
    </xf>
    <xf numFmtId="0" fontId="1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6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0" borderId="0">
      <alignment vertical="center"/>
      <protection/>
    </xf>
    <xf numFmtId="0" fontId="0" fillId="14" borderId="0" applyNumberFormat="0" applyBorder="0" applyProtection="0">
      <alignment/>
    </xf>
    <xf numFmtId="0" fontId="15" fillId="17" borderId="0" applyNumberFormat="0" applyBorder="0" applyProtection="0">
      <alignment/>
    </xf>
    <xf numFmtId="0" fontId="15" fillId="7" borderId="0" applyNumberFormat="0" applyBorder="0" applyProtection="0">
      <alignment/>
    </xf>
    <xf numFmtId="0" fontId="0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6" fillId="0" borderId="0">
      <alignment/>
      <protection/>
    </xf>
    <xf numFmtId="0" fontId="4" fillId="0" borderId="0">
      <alignment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9" fillId="18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center" vertical="center"/>
    </xf>
    <xf numFmtId="2" fontId="9" fillId="18" borderId="11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vertical="center"/>
    </xf>
    <xf numFmtId="0" fontId="9" fillId="18" borderId="11" xfId="0" applyFont="1" applyFill="1" applyBorder="1" applyAlignment="1">
      <alignment horizontal="left" vertical="center" indent="1"/>
    </xf>
    <xf numFmtId="0" fontId="0" fillId="18" borderId="11" xfId="0" applyFont="1" applyFill="1" applyBorder="1" applyAlignment="1">
      <alignment horizontal="center" vertical="center"/>
    </xf>
    <xf numFmtId="2" fontId="11" fillId="18" borderId="11" xfId="0" applyNumberFormat="1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9" fillId="18" borderId="11" xfId="0" applyFont="1" applyFill="1" applyBorder="1" applyAlignment="1">
      <alignment horizontal="left" vertical="center" wrapText="1"/>
    </xf>
    <xf numFmtId="0" fontId="9" fillId="18" borderId="11" xfId="0" applyFont="1" applyFill="1" applyBorder="1" applyAlignment="1">
      <alignment horizontal="left" vertical="center"/>
    </xf>
    <xf numFmtId="0" fontId="8" fillId="18" borderId="11" xfId="0" applyFont="1" applyFill="1" applyBorder="1" applyAlignment="1">
      <alignment vertical="center" wrapText="1"/>
    </xf>
    <xf numFmtId="0" fontId="9" fillId="18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116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11" xfId="69"/>
    <cellStyle name="常规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J31"/>
  <sheetViews>
    <sheetView tabSelected="1" workbookViewId="0" topLeftCell="A1">
      <selection activeCell="A1" sqref="A1:F1"/>
    </sheetView>
  </sheetViews>
  <sheetFormatPr defaultColWidth="9.00390625" defaultRowHeight="21.75" customHeight="1"/>
  <cols>
    <col min="1" max="1" width="32.125" style="5" customWidth="1"/>
    <col min="2" max="2" width="10.875" style="6" customWidth="1"/>
    <col min="3" max="3" width="12.125" style="7" customWidth="1"/>
    <col min="4" max="4" width="13.375" style="7" customWidth="1"/>
    <col min="5" max="5" width="13.75390625" style="7" customWidth="1"/>
    <col min="6" max="6" width="11.625" style="8" customWidth="1"/>
    <col min="7" max="7" width="14.125" style="5" customWidth="1"/>
    <col min="8" max="8" width="12.875" style="5" customWidth="1"/>
    <col min="9" max="9" width="14.125" style="5" customWidth="1"/>
    <col min="10" max="10" width="15.25390625" style="5" customWidth="1"/>
    <col min="11" max="16384" width="9.00390625" style="5" customWidth="1"/>
  </cols>
  <sheetData>
    <row r="1" spans="1:6" ht="21.75" customHeight="1">
      <c r="A1" s="9" t="s">
        <v>0</v>
      </c>
      <c r="B1" s="9"/>
      <c r="C1" s="9"/>
      <c r="D1" s="9"/>
      <c r="E1" s="9"/>
      <c r="F1" s="9"/>
    </row>
    <row r="2" spans="1:6" s="19" customFormat="1" ht="36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3" t="s">
        <v>6</v>
      </c>
    </row>
    <row r="3" spans="1:7" s="1" customFormat="1" ht="18.95" customHeight="1">
      <c r="A3" s="14" t="s">
        <v>7</v>
      </c>
      <c r="B3" s="15">
        <v>1</v>
      </c>
      <c r="C3" s="16">
        <v>338182.71</v>
      </c>
      <c r="D3" s="17">
        <v>516781.81</v>
      </c>
      <c r="E3" s="17">
        <v>485316.7</v>
      </c>
      <c r="F3" s="18"/>
      <c r="G3" s="19"/>
    </row>
    <row r="4" spans="1:6" s="2" customFormat="1" ht="18.95" customHeight="1">
      <c r="A4" s="14" t="s">
        <v>8</v>
      </c>
      <c r="B4" s="15">
        <v>2</v>
      </c>
      <c r="C4" s="16">
        <v>142062.1</v>
      </c>
      <c r="D4" s="16">
        <v>144680.23</v>
      </c>
      <c r="E4" s="16">
        <v>154876.44</v>
      </c>
      <c r="F4" s="20"/>
    </row>
    <row r="5" spans="1:6" s="2" customFormat="1" ht="18.95" customHeight="1">
      <c r="A5" s="14" t="s">
        <v>9</v>
      </c>
      <c r="B5" s="15">
        <v>3</v>
      </c>
      <c r="C5" s="16"/>
      <c r="D5" s="21"/>
      <c r="E5" s="16"/>
      <c r="F5" s="20"/>
    </row>
    <row r="6" spans="1:6" s="2" customFormat="1" ht="31.5" customHeight="1">
      <c r="A6" s="22" t="s">
        <v>10</v>
      </c>
      <c r="B6" s="23" t="s">
        <v>11</v>
      </c>
      <c r="C6" s="21">
        <f>C7+C8+C12+C13+C14+C15+C25</f>
        <v>1074421.05</v>
      </c>
      <c r="D6" s="21">
        <f>D7+D8+D12+D13+D14+D15+D25</f>
        <v>1452633.08</v>
      </c>
      <c r="E6" s="21">
        <f>E7+E8+E12+E13+E14+E15+E25</f>
        <v>1415311.96</v>
      </c>
      <c r="F6" s="20"/>
    </row>
    <row r="7" spans="1:6" ht="18.95" customHeight="1">
      <c r="A7" s="24" t="s">
        <v>12</v>
      </c>
      <c r="B7" s="15">
        <v>5</v>
      </c>
      <c r="C7" s="16"/>
      <c r="D7" s="16"/>
      <c r="E7" s="16"/>
      <c r="F7" s="25"/>
    </row>
    <row r="8" spans="1:6" s="3" customFormat="1" ht="18.95" customHeight="1">
      <c r="A8" s="24" t="s">
        <v>13</v>
      </c>
      <c r="B8" s="15">
        <v>6</v>
      </c>
      <c r="C8" s="26">
        <f>C9+C10+C11</f>
        <v>234832.14</v>
      </c>
      <c r="D8" s="26">
        <f>D9+D10+D11</f>
        <v>524284.68</v>
      </c>
      <c r="E8" s="26">
        <f>E9+E10+E11</f>
        <v>427407.7</v>
      </c>
      <c r="F8" s="27"/>
    </row>
    <row r="9" spans="1:6" ht="18.95" customHeight="1">
      <c r="A9" s="28" t="s">
        <v>14</v>
      </c>
      <c r="B9" s="15">
        <v>7</v>
      </c>
      <c r="C9" s="26"/>
      <c r="D9" s="26"/>
      <c r="E9" s="26"/>
      <c r="F9" s="29"/>
    </row>
    <row r="10" spans="1:6" ht="18.95" customHeight="1">
      <c r="A10" s="28" t="s">
        <v>15</v>
      </c>
      <c r="B10" s="15">
        <v>8</v>
      </c>
      <c r="C10" s="26"/>
      <c r="D10" s="26"/>
      <c r="E10" s="26"/>
      <c r="F10" s="29"/>
    </row>
    <row r="11" spans="1:6" ht="18.95" customHeight="1">
      <c r="A11" s="28" t="s">
        <v>16</v>
      </c>
      <c r="B11" s="15">
        <v>9</v>
      </c>
      <c r="C11" s="26">
        <v>234832.14</v>
      </c>
      <c r="D11" s="26">
        <v>524284.68</v>
      </c>
      <c r="E11" s="26">
        <v>427407.7</v>
      </c>
      <c r="F11" s="15"/>
    </row>
    <row r="12" spans="1:6" ht="18.95" customHeight="1">
      <c r="A12" s="24" t="s">
        <v>17</v>
      </c>
      <c r="B12" s="15">
        <v>10</v>
      </c>
      <c r="C12" s="26">
        <v>282993.61</v>
      </c>
      <c r="D12" s="26">
        <v>321171.78</v>
      </c>
      <c r="E12" s="26">
        <v>420131.91</v>
      </c>
      <c r="F12" s="29"/>
    </row>
    <row r="13" spans="1:10" s="4" customFormat="1" ht="18.75" customHeight="1">
      <c r="A13" s="24" t="s">
        <v>18</v>
      </c>
      <c r="B13" s="15">
        <v>11</v>
      </c>
      <c r="C13" s="30"/>
      <c r="D13" s="30"/>
      <c r="E13" s="30"/>
      <c r="F13" s="31"/>
      <c r="G13" s="32"/>
      <c r="H13" s="32"/>
      <c r="I13" s="32"/>
      <c r="J13" s="32"/>
    </row>
    <row r="14" spans="1:6" ht="21.75" customHeight="1">
      <c r="A14" s="24" t="s">
        <v>19</v>
      </c>
      <c r="B14" s="15">
        <v>12</v>
      </c>
      <c r="C14" s="33">
        <v>86600</v>
      </c>
      <c r="D14" s="33">
        <v>120000</v>
      </c>
      <c r="E14" s="33">
        <v>50000</v>
      </c>
      <c r="F14" s="29"/>
    </row>
    <row r="15" spans="1:10" ht="21.75" customHeight="1">
      <c r="A15" s="24" t="s">
        <v>20</v>
      </c>
      <c r="B15" s="15">
        <v>13</v>
      </c>
      <c r="C15" s="33">
        <v>401788.92</v>
      </c>
      <c r="D15" s="33">
        <v>362962.62</v>
      </c>
      <c r="E15" s="33">
        <v>360180.35</v>
      </c>
      <c r="F15" s="25"/>
      <c r="H15" s="34"/>
      <c r="I15" s="34"/>
      <c r="J15" s="34"/>
    </row>
    <row r="16" spans="1:6" ht="28.5" customHeight="1">
      <c r="A16" s="35" t="s">
        <v>21</v>
      </c>
      <c r="B16" s="15">
        <v>14</v>
      </c>
      <c r="C16" s="33">
        <v>228566.64</v>
      </c>
      <c r="D16" s="33">
        <v>176489.1</v>
      </c>
      <c r="E16" s="33">
        <v>162359.75</v>
      </c>
      <c r="F16" s="25"/>
    </row>
    <row r="17" spans="1:6" ht="21.75" customHeight="1">
      <c r="A17" s="36" t="s">
        <v>22</v>
      </c>
      <c r="B17" s="15">
        <v>15</v>
      </c>
      <c r="C17" s="33"/>
      <c r="D17" s="33"/>
      <c r="E17" s="33"/>
      <c r="F17" s="25"/>
    </row>
    <row r="18" spans="1:10" ht="21.75" customHeight="1">
      <c r="A18" s="36" t="s">
        <v>23</v>
      </c>
      <c r="B18" s="15">
        <v>16</v>
      </c>
      <c r="C18" s="33">
        <v>173222.28</v>
      </c>
      <c r="D18" s="33">
        <v>186473.52</v>
      </c>
      <c r="E18" s="33">
        <v>197820.6</v>
      </c>
      <c r="F18" s="25"/>
      <c r="H18" s="34"/>
      <c r="I18" s="34"/>
      <c r="J18" s="34"/>
    </row>
    <row r="19" spans="1:6" ht="21.75" customHeight="1">
      <c r="A19" s="36" t="s">
        <v>24</v>
      </c>
      <c r="B19" s="15">
        <v>17</v>
      </c>
      <c r="C19" s="33"/>
      <c r="D19" s="33"/>
      <c r="E19" s="33"/>
      <c r="F19" s="25"/>
    </row>
    <row r="20" spans="1:6" ht="21.75" customHeight="1">
      <c r="A20" s="36" t="s">
        <v>25</v>
      </c>
      <c r="B20" s="15">
        <v>18</v>
      </c>
      <c r="C20" s="33"/>
      <c r="D20" s="33"/>
      <c r="E20" s="33"/>
      <c r="F20" s="25"/>
    </row>
    <row r="21" spans="1:6" ht="21.75" customHeight="1">
      <c r="A21" s="36" t="s">
        <v>26</v>
      </c>
      <c r="B21" s="15">
        <v>19</v>
      </c>
      <c r="C21" s="33"/>
      <c r="D21" s="33"/>
      <c r="E21" s="16"/>
      <c r="F21" s="25"/>
    </row>
    <row r="22" spans="1:6" ht="21.75" customHeight="1">
      <c r="A22" s="36" t="s">
        <v>27</v>
      </c>
      <c r="B22" s="15">
        <v>20</v>
      </c>
      <c r="C22" s="33"/>
      <c r="D22" s="33"/>
      <c r="E22" s="33"/>
      <c r="F22" s="25"/>
    </row>
    <row r="23" spans="1:6" ht="21.75" customHeight="1">
      <c r="A23" s="35" t="s">
        <v>28</v>
      </c>
      <c r="B23" s="15">
        <v>21</v>
      </c>
      <c r="C23" s="33"/>
      <c r="D23" s="33"/>
      <c r="E23" s="33"/>
      <c r="F23" s="25"/>
    </row>
    <row r="24" spans="1:6" ht="21.75" customHeight="1">
      <c r="A24" s="36" t="s">
        <v>29</v>
      </c>
      <c r="B24" s="15">
        <v>22</v>
      </c>
      <c r="C24" s="33"/>
      <c r="D24" s="33"/>
      <c r="E24" s="33"/>
      <c r="F24" s="25"/>
    </row>
    <row r="25" spans="1:6" ht="21.75" customHeight="1">
      <c r="A25" s="37" t="s">
        <v>30</v>
      </c>
      <c r="B25" s="15">
        <v>23</v>
      </c>
      <c r="C25" s="33">
        <f>C26+C27+C28+C29</f>
        <v>68206.38</v>
      </c>
      <c r="D25" s="33">
        <f>D26+D27+D28+D29</f>
        <v>124214</v>
      </c>
      <c r="E25" s="33">
        <f>E26+E27+E28+E29</f>
        <v>157592</v>
      </c>
      <c r="F25" s="25"/>
    </row>
    <row r="26" spans="1:6" ht="21.75" customHeight="1">
      <c r="A26" s="38" t="s">
        <v>31</v>
      </c>
      <c r="B26" s="15">
        <v>24</v>
      </c>
      <c r="C26" s="33"/>
      <c r="D26" s="33"/>
      <c r="E26" s="33"/>
      <c r="F26" s="25"/>
    </row>
    <row r="27" spans="1:10" ht="21.75" customHeight="1">
      <c r="A27" s="35" t="s">
        <v>32</v>
      </c>
      <c r="B27" s="15">
        <v>25</v>
      </c>
      <c r="C27" s="33">
        <v>68206.38</v>
      </c>
      <c r="D27" s="33">
        <v>124214</v>
      </c>
      <c r="E27" s="33">
        <v>157592</v>
      </c>
      <c r="F27" s="25"/>
      <c r="H27" s="34"/>
      <c r="I27" s="34"/>
      <c r="J27" s="34"/>
    </row>
    <row r="28" spans="1:6" ht="32.25" customHeight="1">
      <c r="A28" s="35" t="s">
        <v>33</v>
      </c>
      <c r="B28" s="15">
        <v>26</v>
      </c>
      <c r="C28" s="33"/>
      <c r="D28" s="33"/>
      <c r="E28" s="33"/>
      <c r="F28" s="25"/>
    </row>
    <row r="29" spans="1:6" ht="21.75" customHeight="1">
      <c r="A29" s="35" t="s">
        <v>34</v>
      </c>
      <c r="B29" s="15">
        <v>27</v>
      </c>
      <c r="C29" s="33"/>
      <c r="D29" s="33"/>
      <c r="E29" s="33"/>
      <c r="F29" s="25"/>
    </row>
    <row r="30" spans="1:6" ht="21.75" customHeight="1">
      <c r="A30" s="39" t="s">
        <v>35</v>
      </c>
      <c r="B30" s="15" t="s">
        <v>36</v>
      </c>
      <c r="C30" s="16">
        <f>C4+C5+C6</f>
        <v>1216483.15</v>
      </c>
      <c r="D30" s="16">
        <f>D4+D5+D6</f>
        <v>1597313.31</v>
      </c>
      <c r="E30" s="16">
        <f>E4+E5+E6</f>
        <v>1570188.4</v>
      </c>
      <c r="F30" s="25"/>
    </row>
    <row r="31" spans="1:6" ht="21.75" customHeight="1">
      <c r="A31" s="40" t="s">
        <v>37</v>
      </c>
      <c r="B31" s="15" t="s">
        <v>38</v>
      </c>
      <c r="C31" s="16">
        <f>C30/C3</f>
        <v>3.6</v>
      </c>
      <c r="D31" s="16">
        <f>D30/D3</f>
        <v>3.09</v>
      </c>
      <c r="E31" s="16">
        <f>E30/E3</f>
        <v>3.24</v>
      </c>
      <c r="F31" s="25"/>
    </row>
  </sheetData>
  <mergeCells count="1">
    <mergeCell ref="A1:F1"/>
  </mergeCells>
  <printOptions horizontalCentered="1"/>
  <pageMargins left="0.47244094488189" right="0.236220472440945" top="0.748031496062992" bottom="0.74803149606299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閗岁了</cp:lastModifiedBy>
  <cp:lastPrinted>2022-07-21T07:45:48Z</cp:lastPrinted>
  <dcterms:created xsi:type="dcterms:W3CDTF">2013-09-16T10:01:27Z</dcterms:created>
  <dcterms:modified xsi:type="dcterms:W3CDTF">2022-07-25T10:25:20Z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DEF4F3FBAE3943C9B484599C901C515C</vt:lpwstr>
  </property>
  <property fmtid="{D5CDD505-2E9C-101B-9397-08002B2CF9AE}" pid="3" name="KSOProductBuildVer">
    <vt:lpwstr>2052-11.1.0.11875</vt:lpwstr>
  </property>
</Properties>
</file>