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7860" tabRatio="676"/>
  </bookViews>
  <sheets>
    <sheet name="成本填报表" sheetId="82" r:id="rId1"/>
  </sheets>
  <calcPr calcId="125725" fullPrecision="0"/>
</workbook>
</file>

<file path=xl/calcChain.xml><?xml version="1.0" encoding="utf-8"?>
<calcChain xmlns="http://schemas.openxmlformats.org/spreadsheetml/2006/main">
  <c r="D6" i="82"/>
  <c r="E36"/>
  <c r="D36"/>
  <c r="C36"/>
  <c r="E31"/>
  <c r="D31"/>
  <c r="C31"/>
  <c r="E10"/>
  <c r="D10"/>
  <c r="C10"/>
  <c r="E6"/>
  <c r="C6"/>
  <c r="E41" l="1"/>
  <c r="E42" s="1"/>
  <c r="E43" s="1"/>
  <c r="D41"/>
  <c r="D42" s="1"/>
  <c r="D43" s="1"/>
  <c r="C41"/>
  <c r="C42" s="1"/>
  <c r="C43" s="1"/>
</calcChain>
</file>

<file path=xl/sharedStrings.xml><?xml version="1.0" encoding="utf-8"?>
<sst xmlns="http://schemas.openxmlformats.org/spreadsheetml/2006/main" count="58" uniqueCount="58">
  <si>
    <t/>
  </si>
  <si>
    <t>行次关系</t>
  </si>
  <si>
    <t>单位：元</t>
    <phoneticPr fontId="1" type="noConversion"/>
  </si>
  <si>
    <t>项       目</t>
    <phoneticPr fontId="1" type="noConversion"/>
  </si>
  <si>
    <t>2017年</t>
    <phoneticPr fontId="1" type="noConversion"/>
  </si>
  <si>
    <t>2018年</t>
    <phoneticPr fontId="1" type="noConversion"/>
  </si>
  <si>
    <t>2019年</t>
    <phoneticPr fontId="1" type="noConversion"/>
  </si>
  <si>
    <t>备 注</t>
    <phoneticPr fontId="1" type="noConversion"/>
  </si>
  <si>
    <t>（一）学生总数（人）</t>
    <phoneticPr fontId="1" type="noConversion"/>
  </si>
  <si>
    <t>（二）工资福利支出</t>
    <phoneticPr fontId="1" type="noConversion"/>
  </si>
  <si>
    <t xml:space="preserve">  1.教职工工资</t>
    <phoneticPr fontId="1" type="noConversion"/>
  </si>
  <si>
    <t xml:space="preserve">  2.社会保障费</t>
    <phoneticPr fontId="1" type="noConversion"/>
  </si>
  <si>
    <t xml:space="preserve">  3.其他工资福利支出</t>
    <phoneticPr fontId="1" type="noConversion"/>
  </si>
  <si>
    <t>（三）商品和服务支出</t>
    <phoneticPr fontId="1" type="noConversion"/>
  </si>
  <si>
    <t>6=7+8+…+26</t>
    <phoneticPr fontId="1" type="noConversion"/>
  </si>
  <si>
    <t xml:space="preserve">  1.办公费</t>
    <phoneticPr fontId="1" type="noConversion"/>
  </si>
  <si>
    <t xml:space="preserve">  2.印刷费</t>
    <phoneticPr fontId="1" type="noConversion"/>
  </si>
  <si>
    <t xml:space="preserve">  3.邮电费</t>
    <phoneticPr fontId="1" type="noConversion"/>
  </si>
  <si>
    <t xml:space="preserve">  4.水费</t>
    <phoneticPr fontId="1" type="noConversion"/>
  </si>
  <si>
    <t xml:space="preserve">  5.电费</t>
    <phoneticPr fontId="1" type="noConversion"/>
  </si>
  <si>
    <t xml:space="preserve">  6.职工教育经费</t>
    <phoneticPr fontId="1" type="noConversion"/>
  </si>
  <si>
    <t xml:space="preserve">  7.工会经费</t>
    <phoneticPr fontId="1" type="noConversion"/>
  </si>
  <si>
    <t xml:space="preserve">  8.福利费</t>
    <phoneticPr fontId="1" type="noConversion"/>
  </si>
  <si>
    <t xml:space="preserve">  9.交通费</t>
    <phoneticPr fontId="1" type="noConversion"/>
  </si>
  <si>
    <t xml:space="preserve">  10.会议费</t>
    <phoneticPr fontId="1" type="noConversion"/>
  </si>
  <si>
    <t xml:space="preserve">  11.培训费</t>
    <phoneticPr fontId="1" type="noConversion"/>
  </si>
  <si>
    <t xml:space="preserve">  12.差旅费</t>
    <phoneticPr fontId="1" type="noConversion"/>
  </si>
  <si>
    <t xml:space="preserve">  13.招待费</t>
    <phoneticPr fontId="1" type="noConversion"/>
  </si>
  <si>
    <t xml:space="preserve">  14.租赁费</t>
    <phoneticPr fontId="1" type="noConversion"/>
  </si>
  <si>
    <t xml:space="preserve">  15.维修（护）费</t>
    <phoneticPr fontId="1" type="noConversion"/>
  </si>
  <si>
    <t xml:space="preserve">  16.物业管理费</t>
    <phoneticPr fontId="1" type="noConversion"/>
  </si>
  <si>
    <t xml:space="preserve">  17.专用材料费</t>
    <phoneticPr fontId="1" type="noConversion"/>
  </si>
  <si>
    <t xml:space="preserve">  18.劳务费</t>
    <phoneticPr fontId="1" type="noConversion"/>
  </si>
  <si>
    <t xml:space="preserve">  19.手续费</t>
    <phoneticPr fontId="1" type="noConversion"/>
  </si>
  <si>
    <t xml:space="preserve">  20.其他商品和服务支出</t>
    <phoneticPr fontId="1" type="noConversion"/>
  </si>
  <si>
    <t>（四）对个人和家庭的补助支出</t>
    <phoneticPr fontId="1" type="noConversion"/>
  </si>
  <si>
    <t>27=28+29+30+31</t>
    <phoneticPr fontId="1" type="noConversion"/>
  </si>
  <si>
    <t xml:space="preserve">  1.离退休费</t>
    <phoneticPr fontId="1" type="noConversion"/>
  </si>
  <si>
    <t xml:space="preserve">  2.抚恤金</t>
    <phoneticPr fontId="1" type="noConversion"/>
  </si>
  <si>
    <t xml:space="preserve">  3.医疗费（补助）</t>
    <phoneticPr fontId="1" type="noConversion"/>
  </si>
  <si>
    <t xml:space="preserve">  4.其他对个人和家庭补助支出</t>
    <phoneticPr fontId="1" type="noConversion"/>
  </si>
  <si>
    <t>（五）资产折旧额及摊销</t>
    <phoneticPr fontId="1" type="noConversion"/>
  </si>
  <si>
    <t>32=33+34+35</t>
    <phoneticPr fontId="1" type="noConversion"/>
  </si>
  <si>
    <t xml:space="preserve">  1.固定资产年折旧额</t>
    <phoneticPr fontId="1" type="noConversion"/>
  </si>
  <si>
    <t xml:space="preserve">  2.无形资产年摊销额</t>
    <phoneticPr fontId="1" type="noConversion"/>
  </si>
  <si>
    <t xml:space="preserve">  3、其他摊销</t>
    <phoneticPr fontId="1" type="noConversion"/>
  </si>
  <si>
    <t>（六）其他支出</t>
    <phoneticPr fontId="1" type="noConversion"/>
  </si>
  <si>
    <t>（七）学校住宿总成本</t>
    <phoneticPr fontId="1" type="noConversion"/>
  </si>
  <si>
    <t>37=2+6+27+32+36</t>
    <phoneticPr fontId="1" type="noConversion"/>
  </si>
  <si>
    <t>住宿人数</t>
    <phoneticPr fontId="1" type="noConversion"/>
  </si>
  <si>
    <t>2=3+4+5</t>
    <phoneticPr fontId="1" type="noConversion"/>
  </si>
  <si>
    <t>项城市第一高级中学住宿成本核算表</t>
    <phoneticPr fontId="1" type="noConversion"/>
  </si>
  <si>
    <t>附表:</t>
    <phoneticPr fontId="1" type="noConversion"/>
  </si>
  <si>
    <t>38=37/1</t>
  </si>
  <si>
    <t>39=38/2</t>
  </si>
  <si>
    <t>（八）生均住宿成本（元/生·年）</t>
    <phoneticPr fontId="1" type="noConversion"/>
  </si>
  <si>
    <t>（九）生均住宿成本（元/生·学期）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</si>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</sst>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.00_);[Red]\(0.00\)"/>
  </numFmts>
  <fonts count="3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8"/>
      <name val="仿宋"/>
      <family val="3"/>
      <charset val="134"/>
    </font>
    <font>
      <sz val="8"/>
      <name val="仿宋"/>
      <family val="3"/>
      <charset val="134"/>
    </font>
    <font>
      <sz val="10"/>
      <name val="仿宋"/>
      <family val="3"/>
      <charset val="134"/>
    </font>
    <font>
      <sz val="12"/>
      <name val="仿宋"/>
      <family val="3"/>
      <charset val="134"/>
    </font>
    <font>
      <b/>
      <sz val="16"/>
      <name val="仿宋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仿宋"/>
      <family val="3"/>
      <charset val="134"/>
    </font>
    <font>
      <sz val="1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" fillId="25" borderId="9" applyNumberFormat="0" applyFont="0" applyAlignment="0" applyProtection="0">
      <alignment vertical="center"/>
    </xf>
  </cellStyleXfs>
  <cellXfs count="44">
    <xf numFmtId="0" fontId="0" fillId="0" borderId="0" xfId="0"/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24" fillId="0" borderId="10" xfId="0" applyFont="1" applyBorder="1" applyAlignment="1"/>
    <xf numFmtId="0" fontId="25" fillId="0" borderId="10" xfId="0" applyFont="1" applyBorder="1" applyAlignment="1">
      <alignment horizontal="left"/>
    </xf>
    <xf numFmtId="0" fontId="25" fillId="0" borderId="10" xfId="0" applyFont="1" applyBorder="1" applyAlignment="1"/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0" fillId="0" borderId="0" xfId="0" applyFont="1" applyAlignment="1"/>
    <xf numFmtId="0" fontId="29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43" fontId="30" fillId="0" borderId="0" xfId="0" applyNumberFormat="1" applyFont="1" applyAlignment="1"/>
    <xf numFmtId="0" fontId="28" fillId="0" borderId="0" xfId="0" applyFont="1" applyAlignment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left" vertical="center"/>
    </xf>
    <xf numFmtId="178" fontId="25" fillId="0" borderId="10" xfId="0" applyNumberFormat="1" applyFont="1" applyBorder="1" applyAlignment="1">
      <alignment horizontal="right"/>
    </xf>
    <xf numFmtId="2" fontId="25" fillId="0" borderId="10" xfId="0" applyNumberFormat="1" applyFont="1" applyBorder="1" applyAlignment="1">
      <alignment horizontal="right"/>
    </xf>
    <xf numFmtId="0" fontId="26" fillId="0" borderId="10" xfId="0" applyFont="1" applyBorder="1" applyAlignment="1">
      <alignment horizontal="right" vertical="center"/>
    </xf>
    <xf numFmtId="2" fontId="24" fillId="0" borderId="10" xfId="0" applyNumberFormat="1" applyFont="1" applyBorder="1" applyAlignment="1">
      <alignment horizontal="right"/>
    </xf>
    <xf numFmtId="0" fontId="31" fillId="0" borderId="0" xfId="0" applyFont="1" applyBorder="1" applyAlignment="1">
      <alignment horizontal="center" vertical="center"/>
    </xf>
    <xf numFmtId="178" fontId="24" fillId="0" borderId="10" xfId="0" applyNumberFormat="1" applyFont="1" applyFill="1" applyBorder="1" applyAlignment="1">
      <alignment horizontal="right"/>
    </xf>
    <xf numFmtId="178" fontId="24" fillId="0" borderId="10" xfId="0" applyNumberFormat="1" applyFont="1" applyBorder="1" applyAlignment="1">
      <alignment horizontal="right"/>
    </xf>
    <xf numFmtId="178" fontId="25" fillId="0" borderId="10" xfId="0" applyNumberFormat="1" applyFont="1" applyFill="1" applyBorder="1" applyAlignment="1">
      <alignment horizontal="right" vertical="center"/>
    </xf>
    <xf numFmtId="178" fontId="25" fillId="0" borderId="10" xfId="0" applyNumberFormat="1" applyFont="1" applyFill="1" applyBorder="1" applyAlignment="1">
      <alignment vertical="center"/>
    </xf>
    <xf numFmtId="178" fontId="32" fillId="0" borderId="10" xfId="0" applyNumberFormat="1" applyFont="1" applyFill="1" applyBorder="1" applyAlignment="1">
      <alignment horizontal="right" vertical="center"/>
    </xf>
    <xf numFmtId="178" fontId="33" fillId="26" borderId="10" xfId="30" applyNumberFormat="1" applyFont="1" applyFill="1" applyBorder="1" applyAlignment="1" applyProtection="1">
      <alignment horizontal="right" vertical="center"/>
    </xf>
    <xf numFmtId="178" fontId="25" fillId="0" borderId="10" xfId="0" applyNumberFormat="1" applyFont="1" applyFill="1" applyBorder="1" applyAlignment="1">
      <alignment horizontal="right"/>
    </xf>
    <xf numFmtId="178" fontId="0" fillId="0" borderId="10" xfId="0" applyNumberFormat="1" applyFill="1" applyBorder="1" applyAlignment="1">
      <alignment horizontal="right" vertical="center"/>
    </xf>
    <xf numFmtId="178" fontId="34" fillId="26" borderId="10" xfId="0" applyNumberFormat="1" applyFont="1" applyFill="1" applyBorder="1" applyAlignment="1">
      <alignment horizontal="right" vertical="center"/>
    </xf>
    <xf numFmtId="178" fontId="34" fillId="26" borderId="10" xfId="0" applyNumberFormat="1" applyFont="1" applyFill="1" applyBorder="1" applyAlignment="1">
      <alignment horizontal="right"/>
    </xf>
    <xf numFmtId="178" fontId="25" fillId="26" borderId="10" xfId="0" applyNumberFormat="1" applyFont="1" applyFill="1" applyBorder="1" applyAlignment="1"/>
    <xf numFmtId="0" fontId="25" fillId="26" borderId="10" xfId="0" applyFont="1" applyFill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0" fontId="24" fillId="0" borderId="10" xfId="0" applyFont="1" applyBorder="1" applyAlignment="1">
      <alignment vertical="center"/>
    </xf>
    <xf numFmtId="178" fontId="25" fillId="26" borderId="10" xfId="0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</cellXfs>
  <cellStyles count="50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差_2014版中小学学生公寓收费定价成本监审报表11" xfId="25"/>
    <cellStyle name="差_小学部评估(新)" xfId="26"/>
    <cellStyle name="常规" xfId="0" builtinId="0"/>
    <cellStyle name="常规 2" xfId="27"/>
    <cellStyle name="常规 3" xfId="28"/>
    <cellStyle name="常规 4" xfId="29"/>
    <cellStyle name="常规 5" xfId="30"/>
    <cellStyle name="好" xfId="31" builtinId="26" customBuiltin="1"/>
    <cellStyle name="好_2014版中小学学生公寓收费定价成本监审报表11" xfId="32"/>
    <cellStyle name="好_小学部评估(新)" xfId="33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注释" xfId="49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38100</xdr:rowOff>
    </xdr:to>
    <xdr:sp macro="" textlink="">
      <xdr:nvSpPr>
        <xdr:cNvPr id="25758" name="Text Box 5"/>
        <xdr:cNvSpPr txBox="1">
          <a:spLocks noChangeArrowheads="1"/>
        </xdr:cNvSpPr>
      </xdr:nvSpPr>
      <xdr:spPr bwMode="auto">
        <a:xfrm>
          <a:off x="121920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1219200</xdr:colOff>
      <xdr:row>19</xdr:row>
      <xdr:rowOff>28575</xdr:rowOff>
    </xdr:from>
    <xdr:to>
      <xdr:col>0</xdr:col>
      <xdr:colOff>1295400</xdr:colOff>
      <xdr:row>20</xdr:row>
      <xdr:rowOff>38100</xdr:rowOff>
    </xdr:to>
    <xdr:sp macro="" textlink="">
      <xdr:nvSpPr>
        <xdr:cNvPr id="25759" name="Text Box 5"/>
        <xdr:cNvSpPr txBox="1">
          <a:spLocks noChangeArrowheads="1"/>
        </xdr:cNvSpPr>
      </xdr:nvSpPr>
      <xdr:spPr bwMode="auto">
        <a:xfrm>
          <a:off x="1219200" y="38385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6" workbookViewId="0">
      <selection activeCell="J26" sqref="J26"/>
    </sheetView>
  </sheetViews>
  <sheetFormatPr defaultColWidth="8.875" defaultRowHeight="14.25"/>
  <cols>
    <col min="1" max="1" width="34.875" style="2" customWidth="1"/>
    <col min="2" max="2" width="16.125" style="6" customWidth="1"/>
    <col min="3" max="3" width="13.75" style="7" customWidth="1"/>
    <col min="4" max="4" width="13.25" style="7" customWidth="1"/>
    <col min="5" max="5" width="14.5" style="7" bestFit="1" customWidth="1"/>
    <col min="6" max="6" width="5.75" style="1" customWidth="1"/>
    <col min="7" max="7" width="8.875" style="2"/>
    <col min="8" max="8" width="12.75" style="2" bestFit="1" customWidth="1"/>
    <col min="9" max="9" width="12.625" style="2" customWidth="1"/>
    <col min="10" max="10" width="12.75" style="2" customWidth="1"/>
    <col min="11" max="16384" width="8.875" style="2"/>
  </cols>
  <sheetData>
    <row r="1" spans="1:9">
      <c r="A1" s="2" t="s">
        <v>52</v>
      </c>
    </row>
    <row r="2" spans="1:9" ht="21.75" customHeight="1">
      <c r="A2" s="27" t="s">
        <v>51</v>
      </c>
      <c r="B2" s="27"/>
      <c r="C2" s="27"/>
      <c r="D2" s="27"/>
      <c r="E2" s="27"/>
      <c r="F2" s="27"/>
    </row>
    <row r="3" spans="1:9" ht="14.25" customHeight="1">
      <c r="A3" s="16"/>
      <c r="B3" s="18" t="s">
        <v>0</v>
      </c>
      <c r="C3" s="19"/>
      <c r="D3" s="19"/>
      <c r="E3" s="17" t="s">
        <v>2</v>
      </c>
      <c r="F3" s="20"/>
    </row>
    <row r="4" spans="1:9" s="3" customFormat="1" ht="24.75" customHeight="1">
      <c r="A4" s="13" t="s">
        <v>3</v>
      </c>
      <c r="B4" s="13" t="s">
        <v>1</v>
      </c>
      <c r="C4" s="25" t="s">
        <v>4</v>
      </c>
      <c r="D4" s="25" t="s">
        <v>5</v>
      </c>
      <c r="E4" s="25" t="s">
        <v>6</v>
      </c>
      <c r="F4" s="13" t="s">
        <v>7</v>
      </c>
    </row>
    <row r="5" spans="1:9" s="3" customFormat="1" ht="28.5" customHeight="1">
      <c r="A5" s="41" t="s">
        <v>8</v>
      </c>
      <c r="B5" s="22">
        <v>1</v>
      </c>
      <c r="C5" s="42">
        <v>8166</v>
      </c>
      <c r="D5" s="42">
        <v>8356</v>
      </c>
      <c r="E5" s="42">
        <v>8190</v>
      </c>
      <c r="F5" s="39" t="s">
        <v>49</v>
      </c>
    </row>
    <row r="6" spans="1:9" s="4" customFormat="1" ht="17.100000000000001" customHeight="1">
      <c r="A6" s="8" t="s">
        <v>9</v>
      </c>
      <c r="B6" s="9" t="s">
        <v>50</v>
      </c>
      <c r="C6" s="28">
        <f>SUM(C7:C9)</f>
        <v>1080000</v>
      </c>
      <c r="D6" s="28">
        <f>SUM(D7:D9)</f>
        <v>1096000</v>
      </c>
      <c r="E6" s="29">
        <f>SUM(E7:E9)</f>
        <v>1066000</v>
      </c>
      <c r="F6" s="14"/>
    </row>
    <row r="7" spans="1:9" ht="17.100000000000001" customHeight="1">
      <c r="A7" s="10" t="s">
        <v>10</v>
      </c>
      <c r="B7" s="9">
        <v>3</v>
      </c>
      <c r="C7" s="30"/>
      <c r="D7" s="31"/>
      <c r="E7" s="31"/>
      <c r="F7" s="21"/>
    </row>
    <row r="8" spans="1:9" ht="17.100000000000001" customHeight="1">
      <c r="A8" s="10" t="s">
        <v>11</v>
      </c>
      <c r="B8" s="9">
        <v>4</v>
      </c>
      <c r="C8" s="30"/>
      <c r="D8" s="31"/>
      <c r="E8" s="31"/>
      <c r="F8" s="15"/>
    </row>
    <row r="9" spans="1:9" ht="17.100000000000001" customHeight="1">
      <c r="A9" s="10" t="s">
        <v>12</v>
      </c>
      <c r="B9" s="9">
        <v>5</v>
      </c>
      <c r="C9" s="30">
        <v>1080000</v>
      </c>
      <c r="D9" s="30">
        <v>1096000</v>
      </c>
      <c r="E9" s="30">
        <v>1066000</v>
      </c>
      <c r="F9" s="15"/>
    </row>
    <row r="10" spans="1:9" s="4" customFormat="1" ht="17.100000000000001" customHeight="1">
      <c r="A10" s="8" t="s">
        <v>13</v>
      </c>
      <c r="B10" s="9" t="s">
        <v>14</v>
      </c>
      <c r="C10" s="28">
        <f>SUM(C11:C30)</f>
        <v>3606951.83</v>
      </c>
      <c r="D10" s="29">
        <f>SUM(D11:D30)</f>
        <v>4077331.49</v>
      </c>
      <c r="E10" s="29">
        <f>SUM(E11:E30)</f>
        <v>4067692.89</v>
      </c>
      <c r="F10" s="14"/>
    </row>
    <row r="11" spans="1:9" ht="17.100000000000001" customHeight="1">
      <c r="A11" s="10" t="s">
        <v>15</v>
      </c>
      <c r="B11" s="9">
        <v>7</v>
      </c>
      <c r="C11" s="32"/>
      <c r="D11" s="33"/>
      <c r="E11" s="33"/>
      <c r="F11" s="15"/>
    </row>
    <row r="12" spans="1:9" ht="17.100000000000001" customHeight="1">
      <c r="A12" s="10" t="s">
        <v>16</v>
      </c>
      <c r="B12" s="9">
        <v>8</v>
      </c>
      <c r="C12" s="34"/>
      <c r="D12" s="23"/>
      <c r="E12" s="23"/>
      <c r="F12" s="15"/>
      <c r="I12" s="43" t="s">
        <v>57</v>
      </c>
    </row>
    <row r="13" spans="1:9" ht="17.100000000000001" customHeight="1">
      <c r="A13" s="10" t="s">
        <v>17</v>
      </c>
      <c r="B13" s="9">
        <v>9</v>
      </c>
      <c r="C13" s="34"/>
      <c r="D13" s="23"/>
      <c r="E13" s="23"/>
      <c r="F13" s="15"/>
    </row>
    <row r="14" spans="1:9" ht="17.100000000000001" customHeight="1">
      <c r="A14" s="10" t="s">
        <v>18</v>
      </c>
      <c r="B14" s="9">
        <v>10</v>
      </c>
      <c r="C14" s="35">
        <v>368951</v>
      </c>
      <c r="D14" s="23">
        <v>378540</v>
      </c>
      <c r="E14" s="23">
        <v>369698</v>
      </c>
      <c r="F14" s="15"/>
    </row>
    <row r="15" spans="1:9" ht="17.100000000000001" customHeight="1">
      <c r="A15" s="9" t="s">
        <v>19</v>
      </c>
      <c r="B15" s="9">
        <v>11</v>
      </c>
      <c r="C15" s="32">
        <v>1142826.79</v>
      </c>
      <c r="D15" s="33">
        <v>1574103.05</v>
      </c>
      <c r="E15" s="33">
        <v>1538520.78</v>
      </c>
      <c r="F15" s="15"/>
    </row>
    <row r="16" spans="1:9" ht="17.100000000000001" customHeight="1">
      <c r="A16" s="10" t="s">
        <v>20</v>
      </c>
      <c r="B16" s="9">
        <v>12</v>
      </c>
      <c r="C16" s="34"/>
      <c r="D16" s="23"/>
      <c r="E16" s="23"/>
      <c r="F16" s="15"/>
    </row>
    <row r="17" spans="1:10" ht="17.100000000000001" customHeight="1">
      <c r="A17" s="10" t="s">
        <v>21</v>
      </c>
      <c r="B17" s="9">
        <v>13</v>
      </c>
      <c r="C17" s="34"/>
      <c r="D17" s="23"/>
      <c r="E17" s="23"/>
      <c r="F17" s="15"/>
    </row>
    <row r="18" spans="1:10" ht="17.100000000000001" customHeight="1">
      <c r="A18" s="10" t="s">
        <v>22</v>
      </c>
      <c r="B18" s="9">
        <v>14</v>
      </c>
      <c r="C18" s="35"/>
      <c r="D18" s="23"/>
      <c r="E18" s="23"/>
      <c r="F18" s="15"/>
    </row>
    <row r="19" spans="1:10" ht="17.100000000000001" customHeight="1">
      <c r="A19" s="10" t="s">
        <v>23</v>
      </c>
      <c r="B19" s="9">
        <v>15</v>
      </c>
      <c r="C19" s="35"/>
      <c r="D19" s="23"/>
      <c r="E19" s="23"/>
      <c r="F19" s="15"/>
    </row>
    <row r="20" spans="1:10" ht="17.100000000000001" customHeight="1">
      <c r="A20" s="10" t="s">
        <v>24</v>
      </c>
      <c r="B20" s="9">
        <v>16</v>
      </c>
      <c r="C20" s="34"/>
      <c r="D20" s="23"/>
      <c r="E20" s="23"/>
      <c r="F20" s="15"/>
    </row>
    <row r="21" spans="1:10" ht="17.100000000000001" customHeight="1">
      <c r="A21" s="10" t="s">
        <v>25</v>
      </c>
      <c r="B21" s="9">
        <v>17</v>
      </c>
      <c r="C21" s="35"/>
      <c r="D21" s="23"/>
      <c r="E21" s="23"/>
      <c r="F21" s="15"/>
    </row>
    <row r="22" spans="1:10" ht="17.100000000000001" customHeight="1">
      <c r="A22" s="10" t="s">
        <v>26</v>
      </c>
      <c r="B22" s="9">
        <v>18</v>
      </c>
      <c r="C22" s="35"/>
      <c r="D22" s="23"/>
      <c r="E22" s="23"/>
      <c r="F22" s="15"/>
    </row>
    <row r="23" spans="1:10" ht="17.100000000000001" customHeight="1">
      <c r="A23" s="10" t="s">
        <v>27</v>
      </c>
      <c r="B23" s="9">
        <v>19</v>
      </c>
      <c r="C23" s="34"/>
      <c r="D23" s="23"/>
      <c r="E23" s="23"/>
      <c r="F23" s="15"/>
    </row>
    <row r="24" spans="1:10" ht="17.100000000000001" customHeight="1">
      <c r="A24" s="10" t="s">
        <v>28</v>
      </c>
      <c r="B24" s="9">
        <v>20</v>
      </c>
      <c r="C24" s="34"/>
      <c r="D24" s="23"/>
      <c r="E24" s="23"/>
      <c r="F24" s="15"/>
    </row>
    <row r="25" spans="1:10" ht="17.100000000000001" customHeight="1">
      <c r="A25" s="10" t="s">
        <v>29</v>
      </c>
      <c r="B25" s="9">
        <v>21</v>
      </c>
      <c r="C25" s="30">
        <v>794475.26</v>
      </c>
      <c r="D25" s="33">
        <v>553414.43999999994</v>
      </c>
      <c r="E25" s="33">
        <v>649886.06999999995</v>
      </c>
      <c r="F25" s="15"/>
    </row>
    <row r="26" spans="1:10" ht="17.100000000000001" customHeight="1">
      <c r="A26" s="10" t="s">
        <v>30</v>
      </c>
      <c r="B26" s="9">
        <v>22</v>
      </c>
      <c r="C26" s="32">
        <v>834600</v>
      </c>
      <c r="D26" s="32">
        <v>756980</v>
      </c>
      <c r="E26" s="32">
        <v>716580</v>
      </c>
      <c r="F26" s="15"/>
    </row>
    <row r="27" spans="1:10" ht="17.100000000000001" customHeight="1">
      <c r="A27" s="10" t="s">
        <v>31</v>
      </c>
      <c r="B27" s="9">
        <v>23</v>
      </c>
      <c r="C27" s="34"/>
      <c r="D27" s="23"/>
      <c r="E27" s="23"/>
      <c r="F27" s="15"/>
    </row>
    <row r="28" spans="1:10" ht="17.100000000000001" customHeight="1">
      <c r="A28" s="10" t="s">
        <v>32</v>
      </c>
      <c r="B28" s="9">
        <v>24</v>
      </c>
      <c r="C28" s="32">
        <v>319511.78000000003</v>
      </c>
      <c r="D28" s="33">
        <v>657454</v>
      </c>
      <c r="E28" s="33">
        <v>647576.04</v>
      </c>
      <c r="F28" s="15"/>
    </row>
    <row r="29" spans="1:10" ht="17.100000000000001" customHeight="1">
      <c r="A29" s="9" t="s">
        <v>33</v>
      </c>
      <c r="B29" s="9">
        <v>25</v>
      </c>
      <c r="C29" s="35"/>
      <c r="D29" s="23"/>
      <c r="E29" s="23"/>
      <c r="F29" s="15"/>
    </row>
    <row r="30" spans="1:10" ht="17.100000000000001" customHeight="1">
      <c r="A30" s="10" t="s">
        <v>34</v>
      </c>
      <c r="B30" s="9">
        <v>26</v>
      </c>
      <c r="C30" s="34">
        <v>146587</v>
      </c>
      <c r="D30" s="23">
        <v>156840</v>
      </c>
      <c r="E30" s="23">
        <v>145432</v>
      </c>
      <c r="F30" s="15"/>
      <c r="H30" s="40"/>
      <c r="I30" s="40"/>
      <c r="J30" s="40"/>
    </row>
    <row r="31" spans="1:10" s="4" customFormat="1" ht="27" customHeight="1">
      <c r="A31" s="11" t="s">
        <v>35</v>
      </c>
      <c r="B31" s="22" t="s">
        <v>36</v>
      </c>
      <c r="C31" s="28">
        <f>C32+C33+C34+C35</f>
        <v>0</v>
      </c>
      <c r="D31" s="29">
        <f>D32+D33+D34+D35</f>
        <v>0</v>
      </c>
      <c r="E31" s="29">
        <f>E32+E33+E34+E35</f>
        <v>0</v>
      </c>
      <c r="F31" s="14"/>
    </row>
    <row r="32" spans="1:10" ht="17.100000000000001" customHeight="1">
      <c r="A32" s="10" t="s">
        <v>37</v>
      </c>
      <c r="B32" s="22">
        <v>28</v>
      </c>
      <c r="C32" s="34"/>
      <c r="D32" s="23"/>
      <c r="E32" s="23"/>
      <c r="F32" s="15"/>
    </row>
    <row r="33" spans="1:6" ht="17.100000000000001" customHeight="1">
      <c r="A33" s="10" t="s">
        <v>38</v>
      </c>
      <c r="B33" s="22">
        <v>29</v>
      </c>
      <c r="C33" s="34"/>
      <c r="D33" s="23"/>
      <c r="E33" s="23"/>
      <c r="F33" s="15"/>
    </row>
    <row r="34" spans="1:6" ht="17.100000000000001" customHeight="1">
      <c r="A34" s="10" t="s">
        <v>39</v>
      </c>
      <c r="B34" s="22">
        <v>30</v>
      </c>
      <c r="C34" s="35"/>
      <c r="D34" s="23"/>
      <c r="E34" s="23"/>
      <c r="F34" s="15"/>
    </row>
    <row r="35" spans="1:6" ht="17.100000000000001" customHeight="1">
      <c r="A35" s="12" t="s">
        <v>40</v>
      </c>
      <c r="B35" s="22">
        <v>31</v>
      </c>
      <c r="C35" s="32"/>
      <c r="D35" s="30"/>
      <c r="E35" s="31"/>
      <c r="F35" s="15"/>
    </row>
    <row r="36" spans="1:6" s="4" customFormat="1" ht="17.100000000000001" customHeight="1">
      <c r="A36" s="8" t="s">
        <v>41</v>
      </c>
      <c r="B36" s="22" t="s">
        <v>42</v>
      </c>
      <c r="C36" s="29">
        <f>C37+C38+C39</f>
        <v>1578532</v>
      </c>
      <c r="D36" s="29">
        <f>D37+D38+D39</f>
        <v>1762109</v>
      </c>
      <c r="E36" s="29">
        <f>E37+E38+E39</f>
        <v>1662203</v>
      </c>
      <c r="F36" s="15"/>
    </row>
    <row r="37" spans="1:6" s="4" customFormat="1" ht="17.100000000000001" customHeight="1">
      <c r="A37" s="10" t="s">
        <v>43</v>
      </c>
      <c r="B37" s="22">
        <v>33</v>
      </c>
      <c r="C37" s="36">
        <v>1578532</v>
      </c>
      <c r="D37" s="36">
        <v>1762109</v>
      </c>
      <c r="E37" s="37">
        <v>1662203</v>
      </c>
      <c r="F37" s="14"/>
    </row>
    <row r="38" spans="1:6" ht="17.100000000000001" customHeight="1">
      <c r="A38" s="10" t="s">
        <v>44</v>
      </c>
      <c r="B38" s="22">
        <v>34</v>
      </c>
      <c r="C38" s="36">
        <v>0</v>
      </c>
      <c r="D38" s="38">
        <v>0</v>
      </c>
      <c r="E38" s="37">
        <v>0</v>
      </c>
      <c r="F38" s="15"/>
    </row>
    <row r="39" spans="1:6" ht="17.100000000000001" customHeight="1">
      <c r="A39" s="10" t="s">
        <v>45</v>
      </c>
      <c r="B39" s="22">
        <v>35</v>
      </c>
      <c r="C39" s="36">
        <v>0</v>
      </c>
      <c r="D39" s="38">
        <v>0</v>
      </c>
      <c r="E39" s="37">
        <v>0</v>
      </c>
      <c r="F39" s="15"/>
    </row>
    <row r="40" spans="1:6" ht="17.100000000000001" customHeight="1">
      <c r="A40" s="8" t="s">
        <v>46</v>
      </c>
      <c r="B40" s="22">
        <v>36</v>
      </c>
      <c r="C40" s="29"/>
      <c r="D40" s="29"/>
      <c r="E40" s="29"/>
      <c r="F40" s="15"/>
    </row>
    <row r="41" spans="1:6" ht="25.5" customHeight="1">
      <c r="A41" s="8" t="s">
        <v>47</v>
      </c>
      <c r="B41" s="22" t="s">
        <v>48</v>
      </c>
      <c r="C41" s="26">
        <f>C6+C10+C31+C36+C40</f>
        <v>6265483.8300000001</v>
      </c>
      <c r="D41" s="26">
        <f>D6+D10+D31+D36+D40</f>
        <v>6935440.4900000002</v>
      </c>
      <c r="E41" s="26">
        <f>E6+E10+E31+E36+E40</f>
        <v>6795895.8899999997</v>
      </c>
      <c r="F41" s="14"/>
    </row>
    <row r="42" spans="1:6" ht="17.100000000000001" customHeight="1">
      <c r="A42" s="8" t="s">
        <v>55</v>
      </c>
      <c r="B42" s="22" t="s">
        <v>53</v>
      </c>
      <c r="C42" s="24">
        <f>C41/C5</f>
        <v>767.26</v>
      </c>
      <c r="D42" s="24">
        <f t="shared" ref="D42:E42" si="0">D41/D5</f>
        <v>830</v>
      </c>
      <c r="E42" s="24">
        <f t="shared" si="0"/>
        <v>829.78</v>
      </c>
      <c r="F42" s="14"/>
    </row>
    <row r="43" spans="1:6" s="5" customFormat="1" ht="17.100000000000001" customHeight="1">
      <c r="A43" s="8" t="s">
        <v>56</v>
      </c>
      <c r="B43" s="22" t="s">
        <v>54</v>
      </c>
      <c r="C43" s="24">
        <f>C42/2</f>
        <v>383.63</v>
      </c>
      <c r="D43" s="24">
        <f t="shared" ref="D43:E43" si="1">D42/2</f>
        <v>415</v>
      </c>
      <c r="E43" s="24">
        <f t="shared" si="1"/>
        <v>414.89</v>
      </c>
      <c r="F43" s="15"/>
    </row>
    <row r="44" spans="1:6" ht="18.399999999999999" customHeight="1"/>
    <row r="45" spans="1:6" ht="18.399999999999999" customHeight="1"/>
  </sheetData>
  <mergeCells count="1">
    <mergeCell ref="A2:F2"/>
  </mergeCells>
  <phoneticPr fontId="1" type="noConversion"/>
  <printOptions horizontalCentered="1"/>
  <pageMargins left="0.59055118110236227" right="0.51181102362204722" top="0.43307086614173229" bottom="0.43307086614173229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成本填报表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2021-01-06T08:20:27Z</cp:lastPrinted>
  <dcterms:created xsi:type="dcterms:W3CDTF">1996-12-17T01:32:42Z</dcterms:created>
  <dcterms:modified xsi:type="dcterms:W3CDTF">2021-01-06T08:33:01Z</dcterms:modified>
</cp:coreProperties>
</file>